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2-2022\2-vyzva\"/>
    </mc:Choice>
  </mc:AlternateContent>
  <xr:revisionPtr revIDLastSave="0" documentId="13_ncr:1_{1E24717C-7AD0-4ACE-98AF-AFAD8E8E2BD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KP!$A$1:$V$13</definedName>
  </definedNames>
  <calcPr calcId="191029"/>
</workbook>
</file>

<file path=xl/calcChain.xml><?xml version="1.0" encoding="utf-8"?>
<calcChain xmlns="http://schemas.openxmlformats.org/spreadsheetml/2006/main">
  <c r="L9" i="1" l="1"/>
  <c r="H9" i="1"/>
  <c r="K9" i="1"/>
  <c r="K7" i="1" l="1"/>
  <c r="H8" i="1" l="1"/>
  <c r="H7" i="1"/>
  <c r="I12" i="1" l="1"/>
  <c r="L8" i="1"/>
  <c r="K8" i="1"/>
  <c r="J12" i="1" s="1"/>
  <c r="L7" i="1"/>
</calcChain>
</file>

<file path=xl/sharedStrings.xml><?xml version="1.0" encoding="utf-8"?>
<sst xmlns="http://schemas.openxmlformats.org/spreadsheetml/2006/main" count="55" uniqueCount="46">
  <si>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</si>
  <si>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</si>
  <si>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</si>
  <si>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</si>
  <si>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</si>
  <si>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</si>
  <si>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</si>
  <si>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</si>
  <si>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</si>
  <si>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</si>
  <si>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</si>
  <si>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</si>
  <si>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</si>
  <si>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</si>
  <si>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</si>
  <si>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</si>
  <si>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</si>
  <si>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</si>
  <si>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</si>
  <si>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</si>
  <si>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</si>
  <si>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</si>
  <si>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</si>
  <si>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</si>
  <si>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</si>
  <si>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</si>
  <si>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ANO</t>
  </si>
  <si>
    <t>SGS-2021-018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</si>
  <si>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</si>
  <si>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KEE - Jarmila Glaserová, 
Tel.: 702 047 003,
E-mail: jarmilah@fel.zcu.cz</t>
  </si>
  <si>
    <t>Univerzitní 26, 
301 00 Plzeň, 
Fakulta elektrotechnická - Katedra elektroenergetiky,
3. patro - místnost EK 318</t>
  </si>
  <si>
    <t>Obchodní název + typ</t>
  </si>
  <si>
    <t>Laminátor A4</t>
  </si>
  <si>
    <t>Skartovač</t>
  </si>
  <si>
    <t>NE</t>
  </si>
  <si>
    <t>CIV - Soňa Mizlerová, 
Tel.: 37763 2826,
E-mail: smizler@civ.zcu.cz</t>
  </si>
  <si>
    <t xml:space="preserve">
Univerzitní 20,
301 00 Plzeň,
Centrum informatizace a výpočetní techniky,
místnost UI 119</t>
  </si>
  <si>
    <t xml:space="preserve">Formát A4.
Min. 2 topné válce.
LED indikace stavu.
Tloušťka laminovacích kapes: 80/100/125/150/175 um. 
Pracovní šíře: 230 mm.
Rychlost laminace: min. 400 mm/minutu. 
Doba zahřátí na provozní teplotu: max. 5 minut. </t>
  </si>
  <si>
    <t>Příloha č. 2 Kupní smlouvy - technická specifikace
Kancelářské potřeby (II.) 052 - 2022</t>
  </si>
  <si>
    <t>KAR - Mgr. Sabina Mattová, Ph.D.,
Tel.: 702 020 897,
E-mail: mattova@kar.zcu.cz</t>
  </si>
  <si>
    <t>Sedláčkova 15,  
301 00 Plzeň,
Fakulta filozofická - Katedra archeologie, 
4. NP - místnost SP 401</t>
  </si>
  <si>
    <t>Laminátor A4 s řezačkou</t>
  </si>
  <si>
    <r>
      <t xml:space="preserve">S možností funkce řezání papíru a fólií (rovné řezání, perforace papíru, zaoblení rohů).
Formát folií A4 (80-125 mikronů).
Rychlost laminace mezi 200 - 300 mm/min.
Kapacita řezání: cca 3 listy najdenou. 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color indexed="8"/>
        <rFont val="Calibri"/>
        <family val="2"/>
        <charset val="238"/>
      </rPr>
      <t>Doba zahřátí: max. 5 minut.
Ochrana proti přehřátí.
Úhloměr se stupnicí.</t>
    </r>
  </si>
  <si>
    <t>Požadavek zadavatele: 
do sloupce označeného textem:</t>
  </si>
  <si>
    <r>
      <t xml:space="preserve">Dodavatel doplní do jednotlivých prázdných žlutě podbarvených buněk požadované údaje, tj. jednotkové ceny.  
</t>
    </r>
    <r>
      <rPr>
        <b/>
        <sz val="11"/>
        <color rgb="FFFF0000"/>
        <rFont val="Calibri"/>
        <family val="2"/>
        <charset val="238"/>
        <scheme val="minor"/>
      </rPr>
      <t>U položky č. 1, 2 a 3 pak i obchodní název a typ.</t>
    </r>
  </si>
  <si>
    <t>Stupeň utajení P-4, křížový řez.
Certifikace NBÚ.
Kapacita skartování: až 10 listů papíru gramáže 80 g/m².
Skartace včetně svorek a drátků sešívačky.
Technologie zabraňující zasekávání.
Objem koše min. 23 l.
Vyjímatelný koš.
Zpětný chod.
Tichý provoz.
Dotykové ovládání.
Doba skartace min. 6 minut nepřetržitě.
Vypnutí při přehřátí/přehlcení.
Rozměr (š x v x h) cca 360 x max. 500 x cca 240 mm (z důvodu umístění v omezeném prostoru).
Barva se preferuje světlá.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</si>
</sst>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0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6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2" fillId="0" borderId="1" xfId="1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 applyProtection="1">
      <alignment horizontal="left" vertical="center" wrapText="1" indent="1"/>
    </xf>
    <xf numFmtId="164" fontId="0" fillId="0" borderId="1" xfId="0" applyNumberFormat="1" applyBorder="1" applyAlignment="1" applyProtection="1">
      <alignment horizontal="right" vertical="center" indent="1"/>
    </xf>
    <xf numFmtId="164" fontId="22" fillId="0" borderId="1" xfId="0" applyNumberFormat="1" applyFont="1" applyFill="1" applyBorder="1" applyAlignment="1" applyProtection="1">
      <alignment horizontal="right" vertical="center" wrapText="1" indent="1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center" vertical="center" wrapText="1"/>
    </xf>
    <xf numFmtId="0" fontId="20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22" fillId="0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8" xfId="0" applyFont="1" applyFill="1" applyBorder="1" applyAlignment="1" applyProtection="1">
      <alignment horizontal="left" vertical="center" wrapText="1" indent="1"/>
      <protection locked="0"/>
    </xf>
    <xf numFmtId="0" fontId="16" fillId="2" borderId="24" xfId="0" applyFont="1" applyFill="1" applyBorder="1" applyAlignment="1" applyProtection="1">
      <alignment horizontal="left" vertical="center" wrapText="1" indent="1"/>
      <protection locked="0"/>
    </xf>
    <xf numFmtId="0" fontId="16" fillId="2" borderId="23" xfId="0" applyFont="1" applyFill="1" applyBorder="1" applyAlignment="1" applyProtection="1">
      <alignment horizontal="lef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1" fillId="0" borderId="15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2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showGridLines="0" tabSelected="1" zoomScale="70" zoomScaleNormal="70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33.7265625" style="3" customWidth="1"/>
    <col min="4" max="4" width="12.453125" style="80" customWidth="1"/>
    <col min="5" max="5" width="11.1796875" style="2" customWidth="1"/>
    <col min="6" max="6" width="88.54296875" style="3" customWidth="1"/>
    <col min="7" max="7" width="31" style="3" customWidth="1"/>
    <col min="8" max="8" width="17.7265625" style="3" hidden="1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4.6328125" style="1" customWidth="1"/>
    <col min="14" max="14" width="19" style="1" bestFit="1" customWidth="1"/>
    <col min="15" max="15" width="36.7265625" style="1" customWidth="1"/>
    <col min="16" max="16" width="21.54296875" style="1" hidden="1" customWidth="1"/>
    <col min="17" max="17" width="32.1796875" style="1" customWidth="1"/>
    <col min="18" max="18" width="41" style="1" customWidth="1"/>
    <col min="19" max="19" width="28.26953125" style="1" customWidth="1"/>
    <col min="20" max="20" width="11.54296875" style="1" hidden="1" customWidth="1"/>
    <col min="21" max="21" width="40.1796875" style="4" customWidth="1"/>
    <col min="22" max="22" width="1.90625" style="1" customWidth="1"/>
    <col min="23" max="16384" width="8.7265625" style="1"/>
  </cols>
  <sheetData>
    <row r="1" spans="1:22" ht="38.25" customHeight="1" x14ac:dyDescent="0.35">
      <c r="B1" s="92" t="s">
        <v>38</v>
      </c>
      <c r="C1" s="93"/>
      <c r="D1" s="93"/>
    </row>
    <row r="2" spans="1:22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8"/>
      <c r="S2" s="8"/>
      <c r="T2" s="9"/>
      <c r="U2" s="10"/>
    </row>
    <row r="3" spans="1:22" ht="20.149999999999999" customHeight="1" x14ac:dyDescent="0.35">
      <c r="B3" s="97" t="s">
        <v>43</v>
      </c>
      <c r="C3" s="98"/>
      <c r="D3" s="99" t="s">
        <v>0</v>
      </c>
      <c r="E3" s="100"/>
      <c r="F3" s="103" t="s">
        <v>44</v>
      </c>
      <c r="G3" s="104"/>
      <c r="H3" s="11"/>
      <c r="I3" s="11"/>
      <c r="J3" s="11"/>
      <c r="K3" s="11"/>
      <c r="L3" s="11"/>
      <c r="N3" s="12"/>
      <c r="O3" s="12"/>
      <c r="P3" s="12"/>
      <c r="Q3" s="8"/>
      <c r="R3" s="8"/>
      <c r="S3" s="8"/>
    </row>
    <row r="4" spans="1:22" ht="20.149999999999999" customHeight="1" thickBot="1" x14ac:dyDescent="0.4">
      <c r="B4" s="97"/>
      <c r="C4" s="98"/>
      <c r="D4" s="101"/>
      <c r="E4" s="102"/>
      <c r="F4" s="103"/>
      <c r="G4" s="104"/>
      <c r="H4" s="7"/>
      <c r="I4" s="8"/>
      <c r="J4" s="8"/>
      <c r="L4" s="8"/>
      <c r="M4" s="8"/>
      <c r="N4" s="8"/>
      <c r="O4" s="8"/>
      <c r="P4" s="8"/>
      <c r="Q4" s="8"/>
      <c r="R4" s="8"/>
      <c r="S4" s="8"/>
    </row>
    <row r="5" spans="1:22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U5" s="18"/>
    </row>
    <row r="6" spans="1:22" ht="69" customHeight="1" thickTop="1" thickBot="1" x14ac:dyDescent="0.4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2" t="s">
        <v>31</v>
      </c>
      <c r="H6" s="21" t="s">
        <v>14</v>
      </c>
      <c r="I6" s="21" t="s">
        <v>3</v>
      </c>
      <c r="J6" s="23" t="s">
        <v>4</v>
      </c>
      <c r="K6" s="24" t="s">
        <v>5</v>
      </c>
      <c r="L6" s="24" t="s">
        <v>6</v>
      </c>
      <c r="M6" s="21" t="s">
        <v>15</v>
      </c>
      <c r="N6" s="21" t="s">
        <v>16</v>
      </c>
      <c r="O6" s="21" t="s">
        <v>28</v>
      </c>
      <c r="P6" s="21" t="s">
        <v>17</v>
      </c>
      <c r="Q6" s="24" t="s">
        <v>18</v>
      </c>
      <c r="R6" s="21" t="s">
        <v>19</v>
      </c>
      <c r="S6" s="21" t="s">
        <v>20</v>
      </c>
      <c r="T6" s="21" t="s">
        <v>21</v>
      </c>
      <c r="U6" s="25" t="s">
        <v>22</v>
      </c>
      <c r="V6" s="26"/>
    </row>
    <row r="7" spans="1:22" ht="132.75" customHeight="1" thickTop="1" thickBot="1" x14ac:dyDescent="0.4">
      <c r="A7" s="27"/>
      <c r="B7" s="28">
        <v>1</v>
      </c>
      <c r="C7" s="29" t="s">
        <v>32</v>
      </c>
      <c r="D7" s="30">
        <v>1</v>
      </c>
      <c r="E7" s="31" t="s">
        <v>25</v>
      </c>
      <c r="F7" s="32" t="s">
        <v>37</v>
      </c>
      <c r="G7" s="84"/>
      <c r="H7" s="33">
        <f t="shared" ref="H7:H9" si="0">D7*I7</f>
        <v>1500</v>
      </c>
      <c r="I7" s="34">
        <v>1500</v>
      </c>
      <c r="J7" s="81"/>
      <c r="K7" s="35">
        <f t="shared" ref="K7:K8" si="1">D7*J7</f>
        <v>0</v>
      </c>
      <c r="L7" s="36" t="str">
        <f t="shared" ref="L7:L8" si="2">IF(ISNUMBER(J7), IF(J7&gt;I7,"NEVYHOVUJE","VYHOVUJE")," ")</f>
        <v xml:space="preserve"> </v>
      </c>
      <c r="M7" s="37" t="s">
        <v>24</v>
      </c>
      <c r="N7" s="38" t="s">
        <v>26</v>
      </c>
      <c r="O7" s="39" t="s">
        <v>27</v>
      </c>
      <c r="P7" s="39"/>
      <c r="Q7" s="37" t="s">
        <v>29</v>
      </c>
      <c r="R7" s="37" t="s">
        <v>30</v>
      </c>
      <c r="S7" s="40">
        <v>21</v>
      </c>
      <c r="T7" s="39"/>
      <c r="U7" s="41" t="s">
        <v>10</v>
      </c>
      <c r="V7" s="26"/>
    </row>
    <row r="8" spans="1:22" ht="231.75" customHeight="1" thickBot="1" x14ac:dyDescent="0.4">
      <c r="A8" s="19"/>
      <c r="B8" s="42">
        <v>2</v>
      </c>
      <c r="C8" s="43" t="s">
        <v>33</v>
      </c>
      <c r="D8" s="44">
        <v>1</v>
      </c>
      <c r="E8" s="45" t="s">
        <v>25</v>
      </c>
      <c r="F8" s="46" t="s">
        <v>45</v>
      </c>
      <c r="G8" s="85"/>
      <c r="H8" s="47">
        <f t="shared" si="0"/>
        <v>5000</v>
      </c>
      <c r="I8" s="48">
        <v>5000</v>
      </c>
      <c r="J8" s="82"/>
      <c r="K8" s="49">
        <f t="shared" si="1"/>
        <v>0</v>
      </c>
      <c r="L8" s="50" t="str">
        <f t="shared" si="2"/>
        <v xml:space="preserve"> </v>
      </c>
      <c r="M8" s="51" t="s">
        <v>24</v>
      </c>
      <c r="N8" s="52" t="s">
        <v>34</v>
      </c>
      <c r="O8" s="53"/>
      <c r="P8" s="53"/>
      <c r="Q8" s="54" t="s">
        <v>35</v>
      </c>
      <c r="R8" s="54" t="s">
        <v>36</v>
      </c>
      <c r="S8" s="55">
        <v>21</v>
      </c>
      <c r="T8" s="53"/>
      <c r="U8" s="56" t="s">
        <v>10</v>
      </c>
      <c r="V8" s="26"/>
    </row>
    <row r="9" spans="1:22" ht="155.25" customHeight="1" thickBot="1" x14ac:dyDescent="0.4">
      <c r="A9" s="57"/>
      <c r="B9" s="58">
        <v>3</v>
      </c>
      <c r="C9" s="59" t="s">
        <v>41</v>
      </c>
      <c r="D9" s="60">
        <v>1</v>
      </c>
      <c r="E9" s="61" t="s">
        <v>25</v>
      </c>
      <c r="F9" s="62" t="s">
        <v>42</v>
      </c>
      <c r="G9" s="86"/>
      <c r="H9" s="63">
        <f t="shared" si="0"/>
        <v>826</v>
      </c>
      <c r="I9" s="64">
        <v>826</v>
      </c>
      <c r="J9" s="83"/>
      <c r="K9" s="65">
        <f t="shared" ref="K9" si="3">D9*J9</f>
        <v>0</v>
      </c>
      <c r="L9" s="66" t="str">
        <f t="shared" ref="L9" si="4">IF(ISNUMBER(J9), IF(J9&gt;I9,"NEVYHOVUJE","VYHOVUJE")," ")</f>
        <v xml:space="preserve"> </v>
      </c>
      <c r="M9" s="67" t="s">
        <v>24</v>
      </c>
      <c r="N9" s="68" t="s">
        <v>34</v>
      </c>
      <c r="O9" s="69"/>
      <c r="P9" s="69"/>
      <c r="Q9" s="67" t="s">
        <v>39</v>
      </c>
      <c r="R9" s="67" t="s">
        <v>40</v>
      </c>
      <c r="S9" s="70">
        <v>21</v>
      </c>
      <c r="T9" s="69"/>
      <c r="U9" s="71" t="s">
        <v>10</v>
      </c>
      <c r="V9" s="26"/>
    </row>
    <row r="10" spans="1:22" ht="15.5" thickTop="1" thickBot="1" x14ac:dyDescent="0.4">
      <c r="C10" s="1"/>
      <c r="D10" s="1"/>
      <c r="E10" s="1"/>
      <c r="F10" s="1"/>
      <c r="G10" s="1"/>
      <c r="H10" s="1"/>
      <c r="K10" s="72"/>
    </row>
    <row r="11" spans="1:22" ht="60.75" customHeight="1" thickTop="1" thickBot="1" x14ac:dyDescent="0.4">
      <c r="B11" s="91" t="s">
        <v>7</v>
      </c>
      <c r="C11" s="91"/>
      <c r="D11" s="91"/>
      <c r="E11" s="91"/>
      <c r="F11" s="91"/>
      <c r="G11" s="73"/>
      <c r="H11" s="74"/>
      <c r="I11" s="75" t="s">
        <v>8</v>
      </c>
      <c r="J11" s="94" t="s">
        <v>9</v>
      </c>
      <c r="K11" s="95"/>
      <c r="L11" s="96"/>
      <c r="M11" s="57"/>
      <c r="N11" s="57"/>
      <c r="O11" s="57"/>
      <c r="P11" s="57"/>
      <c r="Q11" s="57"/>
      <c r="R11" s="57"/>
      <c r="S11" s="57"/>
      <c r="T11" s="17"/>
      <c r="U11" s="76"/>
    </row>
    <row r="12" spans="1:22" ht="33" customHeight="1" thickTop="1" thickBot="1" x14ac:dyDescent="0.4">
      <c r="B12" s="87" t="s">
        <v>23</v>
      </c>
      <c r="C12" s="87"/>
      <c r="D12" s="87"/>
      <c r="E12" s="87"/>
      <c r="F12" s="87"/>
      <c r="G12" s="77"/>
      <c r="H12" s="78"/>
      <c r="I12" s="79">
        <f>SUM(H7:H9)</f>
        <v>7326</v>
      </c>
      <c r="J12" s="88">
        <f>SUM(K7:K9)</f>
        <v>0</v>
      </c>
      <c r="K12" s="89"/>
      <c r="L12" s="90"/>
      <c r="M12" s="57"/>
      <c r="N12" s="57"/>
      <c r="O12" s="57"/>
      <c r="P12" s="57"/>
      <c r="Q12" s="57"/>
      <c r="R12" s="57"/>
      <c r="S12" s="57"/>
    </row>
    <row r="13" spans="1:22" ht="14.25" customHeight="1" thickTop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QgiwDw8FbbzS9HAwoIVFadCVQatgrEyqBk2K9H7VC5hitNhh24E0QnqgECJvcy/hsCJOcfAJAYfWm3Z+hcBHeQ==" saltValue="0Tb90x6cIuR0BmJfSqlMRw==" spinCount="100000" sheet="1" objects="1" scenarios="1"/>
  <mergeCells count="8">
    <mergeCell ref="B12:F12"/>
    <mergeCell ref="J12:L12"/>
    <mergeCell ref="B11:F11"/>
    <mergeCell ref="B1:D1"/>
    <mergeCell ref="J11:L11"/>
    <mergeCell ref="B3:C4"/>
    <mergeCell ref="D3:E4"/>
    <mergeCell ref="F3:G4"/>
  </mergeCells>
  <conditionalFormatting sqref="B7:B9">
    <cfRule type="containsBlanks" dxfId="22" priority="105">
      <formula>LEN(TRIM(B7))=0</formula>
    </cfRule>
  </conditionalFormatting>
  <conditionalFormatting sqref="B7:B9">
    <cfRule type="cellIs" dxfId="21" priority="99" operator="greaterThanOrEqual">
      <formula>1</formula>
    </cfRule>
  </conditionalFormatting>
  <conditionalFormatting sqref="L7:L9">
    <cfRule type="cellIs" dxfId="20" priority="96" operator="equal">
      <formula>"VYHOVUJE"</formula>
    </cfRule>
  </conditionalFormatting>
  <conditionalFormatting sqref="L7:L9">
    <cfRule type="cellIs" dxfId="19" priority="95" operator="equal">
      <formula>"NEVYHOVUJE"</formula>
    </cfRule>
  </conditionalFormatting>
  <conditionalFormatting sqref="J7">
    <cfRule type="containsBlanks" dxfId="18" priority="66">
      <formula>LEN(TRIM(J7))=0</formula>
    </cfRule>
  </conditionalFormatting>
  <conditionalFormatting sqref="J7">
    <cfRule type="notContainsBlanks" dxfId="17" priority="65">
      <formula>LEN(TRIM(J7))&gt;0</formula>
    </cfRule>
  </conditionalFormatting>
  <conditionalFormatting sqref="J7">
    <cfRule type="notContainsBlanks" dxfId="16" priority="64">
      <formula>LEN(TRIM(J7))&gt;0</formula>
    </cfRule>
  </conditionalFormatting>
  <conditionalFormatting sqref="J8:J9">
    <cfRule type="containsBlanks" dxfId="15" priority="63">
      <formula>LEN(TRIM(J8))=0</formula>
    </cfRule>
  </conditionalFormatting>
  <conditionalFormatting sqref="J8:J9">
    <cfRule type="notContainsBlanks" dxfId="14" priority="62">
      <formula>LEN(TRIM(J8))&gt;0</formula>
    </cfRule>
  </conditionalFormatting>
  <conditionalFormatting sqref="J8:J9">
    <cfRule type="notContainsBlanks" dxfId="13" priority="61">
      <formula>LEN(TRIM(J8))&gt;0</formula>
    </cfRule>
  </conditionalFormatting>
  <conditionalFormatting sqref="D7:D9">
    <cfRule type="containsBlanks" dxfId="12" priority="38">
      <formula>LEN(TRIM(D7))=0</formula>
    </cfRule>
  </conditionalFormatting>
  <conditionalFormatting sqref="G7">
    <cfRule type="containsBlanks" dxfId="11" priority="16">
      <formula>LEN(TRIM(G7))=0</formula>
    </cfRule>
  </conditionalFormatting>
  <conditionalFormatting sqref="G7">
    <cfRule type="notContainsBlanks" dxfId="10" priority="15">
      <formula>LEN(TRIM(G7))&gt;0</formula>
    </cfRule>
  </conditionalFormatting>
  <conditionalFormatting sqref="G7">
    <cfRule type="notContainsBlanks" dxfId="9" priority="14">
      <formula>LEN(TRIM(G7))&gt;0</formula>
    </cfRule>
  </conditionalFormatting>
  <conditionalFormatting sqref="G7">
    <cfRule type="notContainsBlanks" dxfId="8" priority="13">
      <formula>LEN(TRIM(G7))&gt;0</formula>
    </cfRule>
  </conditionalFormatting>
  <conditionalFormatting sqref="G8">
    <cfRule type="containsBlanks" dxfId="7" priority="8">
      <formula>LEN(TRIM(G8))=0</formula>
    </cfRule>
  </conditionalFormatting>
  <conditionalFormatting sqref="G8">
    <cfRule type="notContainsBlanks" dxfId="6" priority="7">
      <formula>LEN(TRIM(G8))&gt;0</formula>
    </cfRule>
  </conditionalFormatting>
  <conditionalFormatting sqref="G8">
    <cfRule type="notContainsBlanks" dxfId="5" priority="6">
      <formula>LEN(TRIM(G8))&gt;0</formula>
    </cfRule>
  </conditionalFormatting>
  <conditionalFormatting sqref="G8">
    <cfRule type="notContainsBlanks" dxfId="4" priority="5">
      <formula>LEN(TRIM(G8))&gt;0</formula>
    </cfRule>
  </conditionalFormatting>
  <conditionalFormatting sqref="G9">
    <cfRule type="containsBlanks" dxfId="3" priority="4">
      <formula>LEN(TRIM(G9))=0</formula>
    </cfRule>
  </conditionalFormatting>
  <conditionalFormatting sqref="G9">
    <cfRule type="notContainsBlanks" dxfId="2" priority="3">
      <formula>LEN(TRIM(G9))&gt;0</formula>
    </cfRule>
  </conditionalFormatting>
  <conditionalFormatting sqref="G9">
    <cfRule type="notContainsBlanks" dxfId="1" priority="2">
      <formula>LEN(TRIM(G9))&gt;0</formula>
    </cfRule>
  </conditionalFormatting>
  <conditionalFormatting sqref="G9">
    <cfRule type="notContainsBlanks" dxfId="0" priority="1">
      <formula>LEN(TRIM(G9))&gt;0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  <dataValidation type="list" allowBlank="1" showInputMessage="1" showErrorMessage="1" sqref="U9" xr:uid="{5639C0DB-B3CC-4253-A401-17D0E468803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2022-08-29T08:48:21Z</cp:lastPrinted>
  <dcterms:created xsi:type="dcterms:W3CDTF">2014-03-05T12:43:32Z</dcterms:created>
  <dcterms:modified xsi:type="dcterms:W3CDTF">2022-08-29T09:10:15Z</dcterms:modified>
</cp:coreProperties>
</file>